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03.11.22 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4" i="1" l="1"/>
  <c r="H414" i="1"/>
  <c r="I417" i="1" l="1"/>
  <c r="H417" i="1"/>
  <c r="H421" i="1" l="1"/>
  <c r="I42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</calcChain>
</file>

<file path=xl/sharedStrings.xml><?xml version="1.0" encoding="utf-8"?>
<sst xmlns="http://schemas.openxmlformats.org/spreadsheetml/2006/main" count="3340" uniqueCount="921">
  <si>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</si>
  <si>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</si>
  <si>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</si>
  <si>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</si>
  <si>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</si>
  <si>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</si>
  <si>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</si>
  <si>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</si>
  <si>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</si>
  <si>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</si>
  <si>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</si>
  <si>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</si>
  <si>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</si>
  <si>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</si>
  <si>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</si>
  <si>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</si>
  <si>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</si>
  <si>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</si>
  <si>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</si>
  <si>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</si>
  <si>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</si>
  <si>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</si>
  <si>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</si>
  <si>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</si>
  <si>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</si>
  <si>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</si>
  <si>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</si>
  <si>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</si>
  <si>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</si>
  <si>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</si>
  <si>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</si>
  <si>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</si>
  <si>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</si>
  <si>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</si>
  <si>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</si>
  <si>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</si>
  <si>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</si>
  <si>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</si>
  <si>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</si>
  <si>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</si>
  <si>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</si>
  <si>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</si>
  <si>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</si>
  <si>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</si>
  <si>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</si>
  <si>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</si>
  <si>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</si>
  <si>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</si>
  <si>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</si>
  <si>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</si>
  <si>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</si>
  <si>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</si>
  <si>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</si>
  <si>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</si>
  <si>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</si>
  <si>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</si>
  <si>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</si>
  <si>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</si>
  <si>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</si>
  <si>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</si>
  <si>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</si>
  <si>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</si>
  <si>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</si>
  <si>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</si>
  <si>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</si>
  <si>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</si>
  <si>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</si>
  <si>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</si>
  <si>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</si>
  <si>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</si>
  <si>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</si>
  <si>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</si>
  <si>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</si>
  <si>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</si>
  <si>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</si>
  <si>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</si>
  <si>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</si>
  <si>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</si>
  <si>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</si>
  <si>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</si>
  <si>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</si>
  <si>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</si>
  <si>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</si>
  <si>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</si>
  <si>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</si>
  <si>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</si>
  <si>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</si>
  <si>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</si>
  <si>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</si>
  <si>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</si>
  <si>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</si>
  <si>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</si>
  <si>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</si>
  <si>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</si>
  <si>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</si>
  <si>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</si>
  <si>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</si>
  <si>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</si>
  <si>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</si>
  <si>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</si>
  <si>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</si>
  <si>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</si>
  <si>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</si>
  <si>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</si>
  <si>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</si>
  <si>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</si>
  <si>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</si>
  <si>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</si>
  <si>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</si>
  <si>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</si>
  <si>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</si>
  <si>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</si>
  <si>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</si>
  <si>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</si>
  <si>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</si>
  <si>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</si>
  <si>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</si>
  <si>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</si>
  <si>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</si>
  <si>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</si>
  <si>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</si>
  <si>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</si>
  <si>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</si>
  <si>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</si>
  <si>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</si>
  <si>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</si>
  <si>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</si>
  <si>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</si>
  <si>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</si>
  <si>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</si>
  <si>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</si>
  <si>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</si>
  <si>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</si>
  <si>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</si>
  <si>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</si>
  <si>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</si>
  <si>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</si>
  <si>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</si>
  <si>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</si>
  <si>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</si>
  <si>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</si>
  <si>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</si>
  <si>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</si>
  <si>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</si>
  <si>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</si>
  <si>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</si>
  <si>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</si>
  <si>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</si>
  <si>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</si>
  <si>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</si>
  <si>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</si>
  <si>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</si>
  <si>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</si>
  <si>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</si>
  <si>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</si>
  <si>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</si>
  <si>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</si>
  <si>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</si>
  <si>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</si>
  <si>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</si>
  <si>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</si>
  <si>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</si>
  <si>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</si>
  <si>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</si>
  <si>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</si>
  <si>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</si>
  <si>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</si>
  <si>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</si>
  <si>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</si>
  <si>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</si>
  <si>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</si>
  <si>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</si>
  <si>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</si>
  <si>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</si>
  <si>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</si>
  <si>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</si>
  <si>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</si>
  <si>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</si>
  <si>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</si>
  <si>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</si>
  <si>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</si>
  <si>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</si>
  <si>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</si>
  <si>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</si>
  <si>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</si>
  <si>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</si>
  <si>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</si>
  <si>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</si>
  <si>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</si>
  <si>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</si>
  <si>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</si>
  <si>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</si>
  <si>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</si>
  <si>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</si>
  <si>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</si>
  <si>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</si>
  <si>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</si>
  <si>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</si>
  <si>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</si>
  <si>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</si>
  <si>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</si>
  <si>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</si>
  <si>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</si>
  <si>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</si>
  <si>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</si>
  <si>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</si>
  <si>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</si>
  <si>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</si>
  <si>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</si>
  <si>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</si>
  <si>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</si>
  <si>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</si>
  <si>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</si>
  <si>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</si>
  <si>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</si>
  <si>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</si>
  <si>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</si>
  <si>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</si>
  <si>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</si>
  <si>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</si>
  <si>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</si>
  <si>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</si>
  <si>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</si>
  <si>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</si>
  <si>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</si>
  <si>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</si>
  <si>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</si>
  <si>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</si>
  <si>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</si>
  <si>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</si>
  <si>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</si>
  <si>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</si>
  <si>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</si>
  <si>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</si>
  <si>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</si>
  <si>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</si>
  <si>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</si>
  <si>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</si>
  <si>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</si>
  <si>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</si>
  <si>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</si>
  <si>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</si>
  <si>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</si>
  <si>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</si>
  <si>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</si>
  <si>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</si>
  <si>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</si>
  <si>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</si>
  <si>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</si>
  <si>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</si>
  <si>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</si>
  <si>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</si>
  <si>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</si>
  <si>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</si>
  <si>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</si>
  <si>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</si>
  <si>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</si>
  <si>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</si>
  <si>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</si>
  <si>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</si>
  <si>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</si>
  <si>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</si>
  <si>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</si>
  <si>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</si>
  <si>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</si>
  <si>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</si>
  <si>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</si>
  <si>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</si>
  <si>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</si>
  <si>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</si>
  <si>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</si>
  <si>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</si>
  <si>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</si>
  <si>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</si>
  <si>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</si>
  <si>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</si>
  <si>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</si>
  <si>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</si>
  <si>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</si>
  <si>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</si>
  <si>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</si>
  <si>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</si>
  <si>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</si>
  <si>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</si>
  <si>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</si>
  <si>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</si>
  <si>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</si>
  <si>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</si>
  <si>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</si>
  <si>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</si>
  <si>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</si>
  <si>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</si>
  <si>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</si>
  <si>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</si>
  <si>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</si>
  <si>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</si>
  <si>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</si>
  <si>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</si>
  <si>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</si>
  <si>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</si>
  <si>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</si>
  <si>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</si>
  <si>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</si>
  <si>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</si>
  <si>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</si>
  <si>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</si>
  <si>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</si>
  <si>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</si>
  <si>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</si>
  <si>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</si>
  <si>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</si>
  <si>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</si>
  <si>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</si>
  <si>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</si>
  <si>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</si>
  <si>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</si>
  <si>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</si>
  <si>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</si>
  <si>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</si>
  <si>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</si>
  <si>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</si>
  <si>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</si>
  <si>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</si>
  <si>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</si>
  <si>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</si>
  <si>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</si>
  <si>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</si>
  <si>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</si>
  <si>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</si>
  <si>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</si>
  <si>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</si>
  <si>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</si>
  <si>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</si>
  <si>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</si>
  <si>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</si>
  <si>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</si>
  <si>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</si>
  <si>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</si>
  <si>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</si>
  <si>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</si>
  <si>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</si>
  <si>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</si>
  <si>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</si>
  <si>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</si>
  <si>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</si>
  <si>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</si>
  <si>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</si>
  <si>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</si>
  <si>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</si>
  <si>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</si>
  <si>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</si>
  <si>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</si>
  <si>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</si>
  <si>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</si>
  <si>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</si>
  <si>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</si>
  <si>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</si>
  <si>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</si>
  <si>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</si>
  <si>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</si>
  <si>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</si>
  <si>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</si>
  <si>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</si>
  <si>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</si>
  <si>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</si>
  <si>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</si>
  <si>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</si>
  <si>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</si>
  <si>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</si>
  <si>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</si>
  <si>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</si>
  <si>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</si>
  <si>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</si>
  <si>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</si>
  <si>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</si>
  <si>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</si>
  <si>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</si>
  <si>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</si>
  <si>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</si>
  <si>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</si>
  <si>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</si>
  <si>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</si>
  <si>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</si>
  <si>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</si>
  <si>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</si>
  <si>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</si>
  <si>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</si>
  <si>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</si>
  <si>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</si>
  <si>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</si>
  <si>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</si>
  <si>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</si>
  <si>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</si>
  <si>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</si>
  <si>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</si>
  <si>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</si>
  <si>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</si>
  <si>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</si>
  <si>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</si>
  <si>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</si>
  <si>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</si>
  <si>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</si>
  <si>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</si>
  <si>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</si>
  <si>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</si>
  <si>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</si>
  <si>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</si>
  <si>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</si>
  <si>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</si>
  <si>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</si>
  <si>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</si>
  <si>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</si>
  <si>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</si>
  <si>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</si>
  <si>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</si>
  <si>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</si>
  <si>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</si>
  <si>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</si>
  <si>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</si>
  <si>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</si>
  <si>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</si>
  <si>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</si>
  <si>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</si>
  <si>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</si>
  <si>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</si>
  <si>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</si>
  <si>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</si>
  <si>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</si>
  <si>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</si>
  <si>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</si>
  <si>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</si>
  <si>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</si>
  <si>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</si>
  <si>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</si>
  <si>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</si>
  <si>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</si>
  <si>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</si>
  <si>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</si>
  <si>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</si>
  <si>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</si>
  <si>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</si>
  <si>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</si>
  <si>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</si>
  <si>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</si>
  <si>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</si>
  <si>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</si>
  <si>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</si>
  <si>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</si>
  <si>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</si>
  <si>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</si>
  <si>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</si>
  <si>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</si>
  <si>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</si>
  <si>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</si>
  <si>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</si>
  <si>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</si>
  <si>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</si>
  <si>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</si>
  <si>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</si>
  <si>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</si>
  <si>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</si>
  <si>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</si>
  <si>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</si>
  <si>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</si>
  <si>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</si>
  <si>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</si>
  <si>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</si>
  <si>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</si>
  <si>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</si>
  <si>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</si>
  <si>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</si>
  <si>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</si>
  <si>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</si>
  <si>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</si>
  <si>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</si>
  <si>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</si>
  <si>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</si>
  <si>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</si>
  <si>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</si>
  <si>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</si>
  <si>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</si>
  <si>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</si>
  <si>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</si>
  <si>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</si>
  <si>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</si>
  <si>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</si>
  <si>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</si>
  <si>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</si>
  <si>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</si>
  <si>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</si>
  <si>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</si>
  <si>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</si>
  <si>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</si>
  <si>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</si>
  <si>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</si>
  <si>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</si>
  <si>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</si>
  <si>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</si>
  <si>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</si>
  <si>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</si>
  <si>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</si>
  <si>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</si>
  <si>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</si>
  <si>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</si>
  <si>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</si>
  <si>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</si>
  <si>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</si>
  <si>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</si>
  <si>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</si>
  <si>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</si>
  <si>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</si>
  <si>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</si>
  <si>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</si>
  <si>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</si>
  <si>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</si>
  <si>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</si>
  <si>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</si>
  <si>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</si>
  <si>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</si>
  <si>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</si>
  <si>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</si>
  <si>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</si>
  <si>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</si>
  <si>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</si>
  <si>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</si>
  <si>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</si>
  <si>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</si>
  <si>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</si>
  <si>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</si>
  <si>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</si>
  <si>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</si>
  <si>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</si>
  <si>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</si>
  <si>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</si>
  <si>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</si>
  <si>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</si>
  <si>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</si>
  <si>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</si>
  <si>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</si>
  <si>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</si>
  <si>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</si>
  <si>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</si>
  <si>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</si>
  <si>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</si>
  <si>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</si>
  <si>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</si>
  <si>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</si>
  <si>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</si>
  <si>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</si>
  <si>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</si>
  <si>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</si>
  <si>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</si>
  <si>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</si>
  <si>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</si>
  <si>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</si>
  <si>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</si>
  <si>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</si>
  <si>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</si>
  <si>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</si>
  <si>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</si>
  <si>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</si>
  <si>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</si>
  <si>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</si>
  <si>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</si>
  <si>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</si>
  <si>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</si>
  <si>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</si>
  <si>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</si>
  <si>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</si>
  <si>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</si>
  <si>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</si>
  <si>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</si>
  <si>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</si>
  <si>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</si>
  <si>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</si>
  <si>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</si>
  <si>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</si>
  <si>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</si>
  <si>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</si>
  <si>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</si>
  <si>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</si>
  <si>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</si>
  <si>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</si>
  <si>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</si>
  <si>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</si>
  <si>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</si>
  <si>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</si>
  <si>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</si>
  <si>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</si>
  <si>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</si>
  <si>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</si>
  <si>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</si>
  <si>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</si>
  <si>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</si>
  <si>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</si>
  <si>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</si>
  <si>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</si>
  <si>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</si>
  <si>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</si>
  <si>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</si>
  <si>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</si>
  <si>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</si>
  <si>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</si>
  <si>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</si>
  <si>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</si>
  <si>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</si>
  <si>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</si>
  <si>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</si>
  <si>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</si>
  <si>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</si>
  <si>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</si>
  <si>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</si>
  <si>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</si>
  <si>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</si>
  <si>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</si>
  <si>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</si>
  <si>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</si>
  <si>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</si>
  <si>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</si>
  <si>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</si>
  <si>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</si>
  <si>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</si>
  <si>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</si>
  <si>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</si>
  <si>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</si>
  <si>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</si>
  <si>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</si>
  <si>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</si>
  <si>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</si>
  <si>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</si>
  <si>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</si>
  <si>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</si>
  <si>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</si>
  <si>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</si>
  <si>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</si>
  <si>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</si>
  <si>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</si>
  <si>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</si>
  <si>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</si>
  <si>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</si>
  <si>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</si>
  <si>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</si>
  <si>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</si>
  <si>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</si>
  <si>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</si>
  <si>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</si>
  <si>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</si>
  <si>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</si>
  <si>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</si>
  <si>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</si>
  <si>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</si>
  <si>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</si>
  <si>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</si>
  <si>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</si>
  <si>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</si>
  <si>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</si>
  <si>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</si>
  <si>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</si>
  <si>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</si>
  <si>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</si>
  <si>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</si>
  <si>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</si>
  <si>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</si>
  <si>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</si>
  <si>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</si>
  <si>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</si>
  <si>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</si>
  <si>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</si>
  <si>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</si>
  <si>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</si>
  <si>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</si>
  <si>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</si>
  <si>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</si>
  <si>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</si>
  <si>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</si>
  <si>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</si>
  <si>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</si>
  <si>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</si>
  <si>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</si>
  <si>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</si>
  <si>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</si>
  <si>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</si>
  <si>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</si>
  <si>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</si>
  <si>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</si>
  <si>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</si>
  <si>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</si>
  <si>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</si>
  <si>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</si>
  <si>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</si>
  <si>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</si>
  <si>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</si>
  <si>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</si>
  <si>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</si>
  <si>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</si>
  <si>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</si>
  <si>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</si>
  <si>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</si>
  <si>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</si>
  <si>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</si>
  <si>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</si>
  <si>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</si>
  <si>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</si>
  <si>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</si>
  <si>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</si>
  <si>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</si>
  <si>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</si>
  <si>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</si>
  <si>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</si>
  <si>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</si>
  <si>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</si>
  <si>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</si>
  <si>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</si>
  <si>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</si>
  <si>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</si>
  <si>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</si>
  <si>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</si>
  <si>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</si>
  <si>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</si>
  <si>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</si>
  <si>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</si>
  <si>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</si>
  <si>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</si>
  <si>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</si>
  <si>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</si>
  <si>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</si>
  <si>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</si>
  <si>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</si>
  <si>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</si>
  <si>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</si>
  <si>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</si>
  <si>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</si>
  <si>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</si>
  <si>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</si>
  <si>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</si>
  <si>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</si>
  <si>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</si>
  <si>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</si>
  <si>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</si>
  <si>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</si>
  <si>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</si>
  <si>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</si>
  <si>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</si>
  <si>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</si>
  <si>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</si>
  <si>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</si>
  <si>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</si>
  <si>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</si>
  <si>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</si>
  <si>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</si>
  <si>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</si>
  <si>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</si>
  <si>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</si>
  <si>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</si>
  <si>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</si>
  <si>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</si>
  <si>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</si>
  <si>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</si>
  <si>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</si>
  <si>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</si>
  <si>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</si>
  <si>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</si>
  <si>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</si>
  <si>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</si>
  <si>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</si>
  <si>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</si>
  <si>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</si>
  <si>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</si>
  <si>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</si>
  <si>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</si>
  <si>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</si>
  <si>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</si>
  <si>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</si>
  <si>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</si>
  <si>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</si>
  <si>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</si>
  <si>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</si>
  <si>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</si>
  <si>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</si>
  <si>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</si>
  <si>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</si>
  <si>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</si>
  <si>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</si>
  <si>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</si>
  <si>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</si>
  <si>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</si>
  <si>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</si>
  <si>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</si>
  <si>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</si>
  <si>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</si>
  <si>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</si>
  <si>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</si>
  <si>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</si>
  <si>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</si>
  <si>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</si>
  <si>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</si>
  <si>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</si>
  <si>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</si>
  <si>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</si>
  <si>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</si>
  <si>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</si>
  <si>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</si>
  <si>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</si>
  <si>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</si>
  <si>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</si>
  <si>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</si>
  <si>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</si>
  <si>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</si>
  <si>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</si>
  <si>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</si>
  <si>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</si>
  <si>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</si>
  <si>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</si>
  <si>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</si>
  <si>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</si>
  <si>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</si>
  <si>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</si>
  <si>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</si>
  <si>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</si>
  <si>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</si>
  <si>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</si>
  <si>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</si>
  <si>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</si>
  <si>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</si>
  <si>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</si>
  <si>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</si>
  <si>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</si>
  <si>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</si>
  <si>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</si>
  <si>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</si>
  <si>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</si>
  <si>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</si>
  <si>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</si>
  <si>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</si>
  <si>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</si>
  <si>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</si>
  <si>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</si>
  <si>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</si>
  <si>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</si>
  <si>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</si>
  <si>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</si>
  <si>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</si>
  <si>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</si>
  <si>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</si>
  <si>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</si>
  <si>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</si>
  <si>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</si>
  <si>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</si>
  <si>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</si>
  <si>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</si>
  <si>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</si>
  <si>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</si>
  <si>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</si>
  <si>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</si>
  <si>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</si>
  <si>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</si>
  <si>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</si>
  <si>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</si>
  <si>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</si>
  <si>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</si>
  <si>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</si>
  <si>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</si>
  <si>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</si>
  <si>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</si>
  <si>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</si>
  <si>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</si>
  <si>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</si>
  <si>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</si>
  <si>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</si>
  <si>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</si>
  <si>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</si>
  <si>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</si>
  <si>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</si>
  <si>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</si>
  <si>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</si>
  <si>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</si>
  <si>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</si>
  <si>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</si>
  <si>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</si>
  <si>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</si>
  <si>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</si>
  <si>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</si>
  <si>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</si>
  <si>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</si>
  <si>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</si>
  <si>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</si>
  <si>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</si>
  <si>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</si>
  <si>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</si>
  <si>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</si>
  <si>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</si>
  <si>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</si>
  <si>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</si>
  <si>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</si>
  <si>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</si>
  <si>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</si>
  <si>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</si>
  <si>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</si>
  <si>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</si>
  <si>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</si>
  <si>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</si>
  <si>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</si>
  <si>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</si>
  <si>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</si>
  <si>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</si>
  <si>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</si>
  <si>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</si>
  <si>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</si>
  <si>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</si>
  <si>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</si>
  <si>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</si>
  <si>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</si>
  <si>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</si>
  <si>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</si>
  <si>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</si>
  <si>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</si>
  <si>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</si>
  <si>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</si>
  <si>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Информация по подписанным Фондом проектам в рамках Механизма кредитования приоритетных проектов по состоянию на 04.11.2022г.</t>
  </si>
  <si>
    <t>Агротехника-Жамбыл</t>
  </si>
  <si>
    <t>АО «Bereke Bank» (ранее ДБ АО «Сбербанк»)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</si>
</sst>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7"/>
  <sheetViews>
    <sheetView tabSelected="1" zoomScale="70" zoomScaleNormal="70" workbookViewId="0">
      <pane xSplit="2" ySplit="3" topLeftCell="C324" activePane="bottomRight" state="frozen"/>
      <selection pane="topRight" activeCell="C1" sqref="C1"/>
      <selection pane="bottomLeft" activeCell="A4" sqref="A4"/>
      <selection pane="bottomRight" activeCell="I329" sqref="I329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918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584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377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805</v>
      </c>
      <c r="C14" s="23" t="s">
        <v>378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378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920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920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383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383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805</v>
      </c>
      <c r="C26" s="7" t="s">
        <v>667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383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584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584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377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30" t="s">
        <v>920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30" t="s">
        <v>920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805</v>
      </c>
      <c r="C43" s="18" t="s">
        <v>378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382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30" t="s">
        <v>920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30" t="s">
        <v>920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30" t="s">
        <v>920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584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805</v>
      </c>
      <c r="C57" s="17" t="s">
        <v>378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30" t="s">
        <v>920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30" t="s">
        <v>920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30" t="s">
        <v>920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30" t="s">
        <v>920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30" t="s">
        <v>920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30" t="s">
        <v>920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805</v>
      </c>
      <c r="C69" s="7" t="s">
        <v>377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379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30" t="s">
        <v>920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30" t="s">
        <v>920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567</v>
      </c>
      <c r="C83" s="44" t="s">
        <v>379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30" t="s">
        <v>920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30" t="s">
        <v>920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377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377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30" t="s">
        <v>920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378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30" t="s">
        <v>920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30" t="s">
        <v>920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30" t="s">
        <v>920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805</v>
      </c>
      <c r="C123" s="8" t="s">
        <v>377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584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805</v>
      </c>
      <c r="C126" s="8" t="s">
        <v>378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805</v>
      </c>
      <c r="C127" s="8" t="s">
        <v>378</v>
      </c>
      <c r="D127" s="46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805</v>
      </c>
      <c r="C128" s="8" t="s">
        <v>378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584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584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8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30" t="s">
        <v>920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30" t="s">
        <v>920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567</v>
      </c>
      <c r="C142" s="30" t="s">
        <v>920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30" t="s">
        <v>920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30" t="s">
        <v>920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30" t="s">
        <v>920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584</v>
      </c>
      <c r="D156" s="8" t="s">
        <v>388</v>
      </c>
      <c r="E156" s="8" t="s">
        <v>389</v>
      </c>
      <c r="F156" s="8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805</v>
      </c>
      <c r="C159" s="18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584</v>
      </c>
      <c r="D161" s="8" t="s">
        <v>402</v>
      </c>
      <c r="E161" s="7" t="s">
        <v>403</v>
      </c>
      <c r="F161" s="52" t="s">
        <v>39</v>
      </c>
      <c r="G161" s="51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30" t="s">
        <v>920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584</v>
      </c>
      <c r="D163" s="8" t="s">
        <v>406</v>
      </c>
      <c r="E163" s="7" t="s">
        <v>407</v>
      </c>
      <c r="F163" s="7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584</v>
      </c>
      <c r="D165" s="8" t="s">
        <v>412</v>
      </c>
      <c r="E165" s="7" t="s">
        <v>413</v>
      </c>
      <c r="F165" s="52" t="s">
        <v>8</v>
      </c>
      <c r="G165" s="51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584</v>
      </c>
      <c r="D168" s="8" t="s">
        <v>420</v>
      </c>
      <c r="E168" s="7" t="s">
        <v>419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584</v>
      </c>
      <c r="D169" s="8" t="s">
        <v>420</v>
      </c>
      <c r="E169" s="7" t="s">
        <v>419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584</v>
      </c>
      <c r="D170" s="8" t="s">
        <v>421</v>
      </c>
      <c r="E170" s="7" t="s">
        <v>422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584</v>
      </c>
      <c r="D171" s="8" t="s">
        <v>423</v>
      </c>
      <c r="E171" s="7" t="s">
        <v>424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584</v>
      </c>
      <c r="D172" s="8" t="s">
        <v>425</v>
      </c>
      <c r="E172" s="7" t="s">
        <v>426</v>
      </c>
      <c r="F172" s="52" t="s">
        <v>8</v>
      </c>
      <c r="G172" s="51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805</v>
      </c>
      <c r="C173" s="7" t="s">
        <v>379</v>
      </c>
      <c r="D173" s="8" t="s">
        <v>428</v>
      </c>
      <c r="E173" s="7" t="s">
        <v>429</v>
      </c>
      <c r="F173" s="52" t="s">
        <v>39</v>
      </c>
      <c r="G173" s="51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584</v>
      </c>
      <c r="D175" s="8" t="s">
        <v>432</v>
      </c>
      <c r="E175" s="7" t="s">
        <v>433</v>
      </c>
      <c r="F175" s="52" t="s">
        <v>8</v>
      </c>
      <c r="G175" s="51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584</v>
      </c>
      <c r="D176" s="8" t="s">
        <v>435</v>
      </c>
      <c r="E176" s="7" t="s">
        <v>437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52" t="s">
        <v>39</v>
      </c>
      <c r="G177" s="51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584</v>
      </c>
      <c r="D179" s="8" t="s">
        <v>442</v>
      </c>
      <c r="E179" s="7" t="s">
        <v>443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584</v>
      </c>
      <c r="D183" s="8" t="s">
        <v>450</v>
      </c>
      <c r="E183" s="7" t="s">
        <v>451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805</v>
      </c>
      <c r="C186" s="30" t="s">
        <v>920</v>
      </c>
      <c r="D186" s="8" t="s">
        <v>456</v>
      </c>
      <c r="E186" s="7" t="s">
        <v>457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805</v>
      </c>
      <c r="C187" s="30" t="s">
        <v>920</v>
      </c>
      <c r="D187" s="8" t="s">
        <v>456</v>
      </c>
      <c r="E187" s="7" t="s">
        <v>457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584</v>
      </c>
      <c r="D189" s="8" t="s">
        <v>460</v>
      </c>
      <c r="E189" s="7" t="s">
        <v>461</v>
      </c>
      <c r="F189" s="52" t="s">
        <v>8</v>
      </c>
      <c r="G189" s="51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52" t="s">
        <v>39</v>
      </c>
      <c r="G190" s="51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52" t="s">
        <v>468</v>
      </c>
      <c r="G191" s="51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52" t="s">
        <v>123</v>
      </c>
      <c r="G192" s="51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584</v>
      </c>
      <c r="D193" s="8" t="s">
        <v>473</v>
      </c>
      <c r="E193" s="7" t="s">
        <v>474</v>
      </c>
      <c r="F193" s="52" t="s">
        <v>8</v>
      </c>
      <c r="G193" s="51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52" t="s">
        <v>8</v>
      </c>
      <c r="G195" s="51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52" t="s">
        <v>8</v>
      </c>
      <c r="G196" s="51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584</v>
      </c>
      <c r="D198" s="8" t="s">
        <v>483</v>
      </c>
      <c r="E198" s="7" t="s">
        <v>484</v>
      </c>
      <c r="F198" s="52" t="s">
        <v>8</v>
      </c>
      <c r="G198" s="51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584</v>
      </c>
      <c r="D199" s="8" t="s">
        <v>490</v>
      </c>
      <c r="E199" s="7" t="s">
        <v>489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52" t="s">
        <v>8</v>
      </c>
      <c r="G200" s="51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584</v>
      </c>
      <c r="D201" s="8" t="s">
        <v>493</v>
      </c>
      <c r="E201" s="7" t="s">
        <v>494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380</v>
      </c>
      <c r="D202" s="8" t="s">
        <v>495</v>
      </c>
      <c r="E202" s="7" t="s">
        <v>496</v>
      </c>
      <c r="F202" s="52" t="s">
        <v>8</v>
      </c>
      <c r="G202" s="51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52" t="s">
        <v>8</v>
      </c>
      <c r="G203" s="51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584</v>
      </c>
      <c r="D204" s="8" t="s">
        <v>499</v>
      </c>
      <c r="E204" s="7" t="s">
        <v>500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51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584</v>
      </c>
      <c r="D206" s="8" t="s">
        <v>502</v>
      </c>
      <c r="E206" s="7" t="s">
        <v>503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584</v>
      </c>
      <c r="D207" s="8" t="s">
        <v>504</v>
      </c>
      <c r="E207" s="7" t="s">
        <v>507</v>
      </c>
      <c r="F207" s="52" t="s">
        <v>8</v>
      </c>
      <c r="G207" s="51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584</v>
      </c>
      <c r="D208" s="8" t="s">
        <v>505</v>
      </c>
      <c r="E208" s="7" t="s">
        <v>508</v>
      </c>
      <c r="F208" s="52" t="s">
        <v>8</v>
      </c>
      <c r="G208" s="51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584</v>
      </c>
      <c r="D212" s="8" t="s">
        <v>513</v>
      </c>
      <c r="E212" s="7" t="s">
        <v>514</v>
      </c>
      <c r="F212" s="52" t="s">
        <v>8</v>
      </c>
      <c r="G212" s="51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805</v>
      </c>
      <c r="C213" s="8" t="s">
        <v>378</v>
      </c>
      <c r="D213" s="8" t="s">
        <v>516</v>
      </c>
      <c r="E213" s="7" t="s">
        <v>517</v>
      </c>
      <c r="F213" s="52" t="s">
        <v>8</v>
      </c>
      <c r="G213" s="51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52" t="s">
        <v>8</v>
      </c>
      <c r="G214" s="51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805</v>
      </c>
      <c r="C215" s="8" t="s">
        <v>378</v>
      </c>
      <c r="D215" s="8" t="s">
        <v>521</v>
      </c>
      <c r="E215" s="7" t="s">
        <v>522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52" t="s">
        <v>8</v>
      </c>
      <c r="G216" s="51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52" t="s">
        <v>532</v>
      </c>
      <c r="G218" s="51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52" t="s">
        <v>8</v>
      </c>
      <c r="G219" s="51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52" t="s">
        <v>8</v>
      </c>
      <c r="G220" s="51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584</v>
      </c>
      <c r="D221" s="8" t="s">
        <v>534</v>
      </c>
      <c r="E221" s="7" t="s">
        <v>535</v>
      </c>
      <c r="F221" s="52" t="s">
        <v>532</v>
      </c>
      <c r="G221" s="51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51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30" t="s">
        <v>920</v>
      </c>
      <c r="D224" s="8" t="s">
        <v>542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51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30" t="s">
        <v>920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30" t="s">
        <v>920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30" t="s">
        <v>920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30" t="s">
        <v>920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30" t="s">
        <v>920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611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30" t="s">
        <v>920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30" t="s">
        <v>920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30" t="s">
        <v>920</v>
      </c>
      <c r="D276" s="8" t="s">
        <v>652</v>
      </c>
      <c r="E276" s="7" t="s">
        <v>653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8" t="s">
        <v>659</v>
      </c>
      <c r="F279" s="23" t="s">
        <v>8</v>
      </c>
      <c r="G279" s="23" t="s">
        <v>660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30" t="s">
        <v>920</v>
      </c>
      <c r="D295" s="8" t="s">
        <v>689</v>
      </c>
      <c r="E295" s="7" t="s">
        <v>690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715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717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30" t="s">
        <v>920</v>
      </c>
      <c r="D311" s="8" t="s">
        <v>724</v>
      </c>
      <c r="E311" s="7" t="s">
        <v>725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611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30" t="s">
        <v>920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611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30" t="s">
        <v>920</v>
      </c>
      <c r="D317" s="8" t="s">
        <v>735</v>
      </c>
      <c r="E317" s="7" t="s">
        <v>736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30" t="s">
        <v>920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611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64">
        <v>34955000</v>
      </c>
      <c r="I323" s="65">
        <v>17477500</v>
      </c>
      <c r="J323" s="11" t="s">
        <v>611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30" t="s">
        <v>920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30" t="s">
        <v>920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30" t="s">
        <v>920</v>
      </c>
      <c r="D329" s="8" t="s">
        <v>758</v>
      </c>
      <c r="E329" s="7" t="s">
        <v>759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30" t="s">
        <v>920</v>
      </c>
      <c r="D333" s="7" t="s">
        <v>767</v>
      </c>
      <c r="E333" s="7" t="s">
        <v>768</v>
      </c>
      <c r="F333" s="7" t="s">
        <v>8</v>
      </c>
      <c r="G333" s="7" t="s">
        <v>769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30" t="s">
        <v>920</v>
      </c>
      <c r="D335" s="7" t="s">
        <v>773</v>
      </c>
      <c r="E335" s="7" t="s">
        <v>776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377</v>
      </c>
      <c r="D337" s="8" t="s">
        <v>760</v>
      </c>
      <c r="E337" s="8" t="s">
        <v>778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65">
        <v>30000000</v>
      </c>
      <c r="I338" s="65">
        <v>15000000</v>
      </c>
      <c r="J338" s="15" t="s">
        <v>611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30" t="s">
        <v>920</v>
      </c>
      <c r="D340" s="8" t="s">
        <v>784</v>
      </c>
      <c r="E340" s="8" t="s">
        <v>789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30" t="s">
        <v>920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65">
        <v>25000000</v>
      </c>
      <c r="I342" s="65">
        <v>10004320</v>
      </c>
      <c r="J342" s="15" t="s">
        <v>611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611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30" t="s">
        <v>920</v>
      </c>
      <c r="D346" s="8" t="s">
        <v>798</v>
      </c>
      <c r="E346" s="8" t="s">
        <v>799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611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60">
        <v>8000000</v>
      </c>
      <c r="I347" s="60">
        <v>4000000</v>
      </c>
      <c r="J347" s="15" t="s">
        <v>611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30" t="s">
        <v>920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737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30" t="s">
        <v>920</v>
      </c>
      <c r="D354" s="8" t="s">
        <v>817</v>
      </c>
      <c r="E354" s="8" t="s">
        <v>818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30" t="s">
        <v>920</v>
      </c>
      <c r="D356" s="8" t="s">
        <v>817</v>
      </c>
      <c r="E356" s="8" t="s">
        <v>821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65">
        <v>33000000</v>
      </c>
      <c r="I358" s="65">
        <v>13200000</v>
      </c>
      <c r="J358" s="15" t="s">
        <v>717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737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65">
        <v>54885000</v>
      </c>
      <c r="I361" s="65">
        <v>11046418</v>
      </c>
      <c r="J361" s="15" t="s">
        <v>717</v>
      </c>
      <c r="K361" s="15">
        <v>44554.749305555553</v>
      </c>
      <c r="L361" s="8" t="s">
        <v>22</v>
      </c>
      <c r="M361" s="60" t="s">
        <v>737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65">
        <v>60000000</v>
      </c>
      <c r="I362" s="65">
        <v>10000000</v>
      </c>
      <c r="J362" s="15" t="s">
        <v>717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65">
        <v>140000000</v>
      </c>
      <c r="I363" s="65">
        <v>10000000</v>
      </c>
      <c r="J363" s="15" t="s">
        <v>717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65">
        <v>20000000</v>
      </c>
      <c r="I364" s="65">
        <v>1000000</v>
      </c>
      <c r="J364" s="15" t="s">
        <v>717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30" t="s">
        <v>920</v>
      </c>
      <c r="D366" s="8" t="s">
        <v>840</v>
      </c>
      <c r="E366" s="8" t="s">
        <v>843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717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65">
        <v>39500000</v>
      </c>
      <c r="I368" s="65">
        <v>16090179.539999999</v>
      </c>
      <c r="J368" s="15" t="s">
        <v>717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65">
        <v>56206000</v>
      </c>
      <c r="I370" s="65">
        <v>17000000</v>
      </c>
      <c r="J370" s="15" t="s">
        <v>717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857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65">
        <v>41000000</v>
      </c>
      <c r="I373" s="65">
        <v>20376000</v>
      </c>
      <c r="J373" s="15" t="s">
        <v>717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717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30" t="s">
        <v>920</v>
      </c>
      <c r="D375" s="8" t="s">
        <v>862</v>
      </c>
      <c r="E375" s="8" t="s">
        <v>863</v>
      </c>
      <c r="F375" s="8" t="s">
        <v>8</v>
      </c>
      <c r="G375" s="8" t="s">
        <v>769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30" t="s">
        <v>920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737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30" t="s">
        <v>920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717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567</v>
      </c>
      <c r="C382" s="8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65">
        <v>90000000</v>
      </c>
      <c r="I382" s="65">
        <v>10060000</v>
      </c>
      <c r="J382" s="15" t="s">
        <v>717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30" t="s">
        <v>920</v>
      </c>
      <c r="D383" s="8" t="s">
        <v>587</v>
      </c>
      <c r="E383" s="8" t="s">
        <v>588</v>
      </c>
      <c r="F383" s="8" t="s">
        <v>8</v>
      </c>
      <c r="G383" s="8" t="s">
        <v>876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8" t="s">
        <v>123</v>
      </c>
      <c r="G386" s="8" t="s">
        <v>881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11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64">
        <v>36000000</v>
      </c>
      <c r="I402" s="65">
        <v>10610000</v>
      </c>
      <c r="J402" s="11" t="s">
        <v>717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717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64">
        <v>31000000</v>
      </c>
      <c r="I408" s="65">
        <v>15500000</v>
      </c>
      <c r="J408" s="11">
        <v>44778</v>
      </c>
      <c r="K408" s="11">
        <v>44830</v>
      </c>
      <c r="L408" s="7" t="s">
        <v>22</v>
      </c>
      <c r="M408" s="60" t="s">
        <v>16</v>
      </c>
    </row>
    <row r="409" spans="1:15" s="39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64">
        <v>50000000</v>
      </c>
      <c r="I409" s="65">
        <v>15000000</v>
      </c>
      <c r="J409" s="11">
        <v>44789</v>
      </c>
      <c r="K409" s="15">
        <v>44797</v>
      </c>
      <c r="L409" s="7" t="s">
        <v>22</v>
      </c>
      <c r="M409" s="60" t="s">
        <v>16</v>
      </c>
    </row>
    <row r="410" spans="1:15" s="39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64">
        <v>136593233.00999999</v>
      </c>
      <c r="I410" s="65">
        <v>27792000</v>
      </c>
      <c r="J410" s="11">
        <v>44722</v>
      </c>
      <c r="K410" s="11">
        <v>44750</v>
      </c>
      <c r="L410" s="7" t="s">
        <v>22</v>
      </c>
      <c r="M410" s="60" t="s">
        <v>737</v>
      </c>
    </row>
    <row r="411" spans="1:15" s="38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919</v>
      </c>
      <c r="E411" s="7" t="s">
        <v>813</v>
      </c>
      <c r="F411" s="7" t="s">
        <v>532</v>
      </c>
      <c r="G411" s="7" t="s">
        <v>815</v>
      </c>
      <c r="H411" s="65">
        <v>240000000</v>
      </c>
      <c r="I411" s="64">
        <v>120000000</v>
      </c>
      <c r="J411" s="11">
        <v>44846</v>
      </c>
      <c r="K411" s="11">
        <v>44865</v>
      </c>
      <c r="L411" s="7" t="s">
        <v>22</v>
      </c>
      <c r="M411" s="60" t="s">
        <v>737</v>
      </c>
    </row>
    <row r="412" spans="1:15" s="38" customFormat="1" ht="22.5" customHeight="1" x14ac:dyDescent="0.25">
      <c r="D412" s="39"/>
      <c r="H412" s="68"/>
      <c r="I412" s="66"/>
      <c r="J412" s="69"/>
      <c r="K412" s="69"/>
      <c r="M412" s="67"/>
    </row>
    <row r="413" spans="1:15" s="38" customFormat="1" ht="22.5" customHeight="1" x14ac:dyDescent="0.25">
      <c r="D413" s="39"/>
      <c r="H413" s="68"/>
      <c r="I413" s="66"/>
      <c r="J413" s="69"/>
      <c r="K413" s="69"/>
      <c r="M413" s="67"/>
    </row>
    <row r="414" spans="1:15" ht="42" customHeight="1" x14ac:dyDescent="0.25">
      <c r="C414" s="1" t="s">
        <v>884</v>
      </c>
      <c r="D414" s="6">
        <v>408</v>
      </c>
      <c r="E414" s="1" t="s">
        <v>661</v>
      </c>
      <c r="H414" s="72">
        <f>SUBTOTAL(9,H4:H412)</f>
        <v>107586634016.00999</v>
      </c>
      <c r="I414" s="72">
        <f>SUBTOTAL(9,I4:I412)</f>
        <v>46373583410.730003</v>
      </c>
      <c r="L414" s="1" t="s">
        <v>661</v>
      </c>
      <c r="O414" s="1" t="s">
        <v>661</v>
      </c>
    </row>
    <row r="415" spans="1:15" ht="22.5" customHeight="1" x14ac:dyDescent="0.25">
      <c r="C415" s="1" t="s">
        <v>885</v>
      </c>
      <c r="D415" s="6">
        <v>0</v>
      </c>
    </row>
    <row r="416" spans="1:15" ht="31.5" customHeight="1" x14ac:dyDescent="0.25">
      <c r="C416" s="1" t="s">
        <v>886</v>
      </c>
      <c r="D416" s="6">
        <v>408</v>
      </c>
      <c r="M416" s="47" t="s">
        <v>661</v>
      </c>
    </row>
    <row r="417" spans="4:9" x14ac:dyDescent="0.25">
      <c r="F417" s="1" t="s">
        <v>661</v>
      </c>
      <c r="G417" s="1" t="s">
        <v>661</v>
      </c>
      <c r="H417" s="49">
        <f>H414/1000000</f>
        <v>107586.63401600999</v>
      </c>
      <c r="I417" s="50">
        <f>I414/1000000</f>
        <v>46373.583410730003</v>
      </c>
    </row>
    <row r="418" spans="4:9" x14ac:dyDescent="0.25">
      <c r="F418" s="1" t="s">
        <v>661</v>
      </c>
    </row>
    <row r="419" spans="4:9" x14ac:dyDescent="0.25">
      <c r="G419" s="47"/>
    </row>
    <row r="420" spans="4:9" x14ac:dyDescent="0.25">
      <c r="G420" s="47"/>
      <c r="I420" s="50"/>
    </row>
    <row r="421" spans="4:9" x14ac:dyDescent="0.25">
      <c r="G421" s="47"/>
      <c r="H421" s="49">
        <f>H414/1000000000</f>
        <v>107.58663401601</v>
      </c>
      <c r="I421" s="50">
        <f>I414/1000000000</f>
        <v>46.373583410730006</v>
      </c>
    </row>
    <row r="422" spans="4:9" x14ac:dyDescent="0.25">
      <c r="F422" s="49"/>
      <c r="G422" s="49"/>
      <c r="H422" s="49"/>
      <c r="I422" s="50"/>
    </row>
    <row r="423" spans="4:9" x14ac:dyDescent="0.25">
      <c r="F423" s="1" t="s">
        <v>661</v>
      </c>
      <c r="G423" s="1" t="s">
        <v>661</v>
      </c>
    </row>
    <row r="424" spans="4:9" x14ac:dyDescent="0.25">
      <c r="E424" s="1" t="s">
        <v>661</v>
      </c>
      <c r="F424" s="47" t="s">
        <v>661</v>
      </c>
      <c r="G424" s="47"/>
      <c r="H424" s="49"/>
      <c r="I424" s="50"/>
    </row>
    <row r="425" spans="4:9" x14ac:dyDescent="0.25">
      <c r="E425" s="1" t="s">
        <v>661</v>
      </c>
      <c r="G425" s="1" t="s">
        <v>661</v>
      </c>
      <c r="H425" s="1" t="s">
        <v>661</v>
      </c>
    </row>
    <row r="426" spans="4:9" x14ac:dyDescent="0.25">
      <c r="D426" s="6" t="s">
        <v>661</v>
      </c>
      <c r="F426" s="47"/>
      <c r="G426" s="47"/>
    </row>
    <row r="427" spans="4:9" x14ac:dyDescent="0.25">
      <c r="F427" s="47"/>
      <c r="G427" s="47" t="s">
        <v>661</v>
      </c>
    </row>
    <row r="428" spans="4:9" x14ac:dyDescent="0.25">
      <c r="D428" s="6" t="s">
        <v>661</v>
      </c>
      <c r="F428" s="49"/>
      <c r="G428" s="49" t="s">
        <v>661</v>
      </c>
      <c r="H428" s="49"/>
      <c r="I428" s="50"/>
    </row>
    <row r="429" spans="4:9" x14ac:dyDescent="0.25">
      <c r="H429" s="47"/>
      <c r="I429" s="48"/>
    </row>
    <row r="430" spans="4:9" x14ac:dyDescent="0.25">
      <c r="E430" s="1" t="s">
        <v>661</v>
      </c>
      <c r="F430" s="1" t="s">
        <v>661</v>
      </c>
      <c r="G430" s="47"/>
      <c r="H430" s="47" t="s">
        <v>661</v>
      </c>
      <c r="I430" s="48"/>
    </row>
    <row r="433" spans="6:10" x14ac:dyDescent="0.25">
      <c r="G433" s="1" t="s">
        <v>661</v>
      </c>
    </row>
    <row r="434" spans="6:10" x14ac:dyDescent="0.25">
      <c r="F434" s="1" t="s">
        <v>661</v>
      </c>
      <c r="H434" s="49"/>
      <c r="I434" s="49"/>
      <c r="J434" s="1" t="s">
        <v>661</v>
      </c>
    </row>
    <row r="435" spans="6:10" x14ac:dyDescent="0.25">
      <c r="H435" s="47"/>
      <c r="I435" s="48"/>
    </row>
    <row r="438" spans="6:10" x14ac:dyDescent="0.25">
      <c r="G438" s="1" t="s">
        <v>661</v>
      </c>
      <c r="H438" s="47"/>
      <c r="I438" s="47"/>
    </row>
    <row r="439" spans="6:10" x14ac:dyDescent="0.25">
      <c r="H439" s="1" t="s">
        <v>661</v>
      </c>
    </row>
    <row r="441" spans="6:10" x14ac:dyDescent="0.25">
      <c r="G441" s="1" t="s">
        <v>661</v>
      </c>
    </row>
    <row r="443" spans="6:10" x14ac:dyDescent="0.25">
      <c r="I443" s="6" t="s">
        <v>661</v>
      </c>
    </row>
    <row r="447" spans="6:10" x14ac:dyDescent="0.25">
      <c r="G447" s="1" t="s">
        <v>661</v>
      </c>
    </row>
  </sheetData>
  <autoFilter ref="A2:M411"/>
  <mergeCells count="1">
    <mergeCell ref="A1:M1"/>
  </mergeCells>
  <conditionalFormatting sqref="H417:I41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2022-11-04T06:44:59Z</dcterms:modified>
</cp:coreProperties>
</file>